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_\Downloads\"/>
    </mc:Choice>
  </mc:AlternateContent>
  <bookViews>
    <workbookView xWindow="0" yWindow="0" windowWidth="19200" windowHeight="7190"/>
  </bookViews>
  <sheets>
    <sheet name="CENTRALIZATOR" sheetId="21" r:id="rId1"/>
  </sheets>
  <definedNames>
    <definedName name="_xlnm._FilterDatabase" localSheetId="0" hidden="1">CENTRALIZATOR!$A$1:$CY$4</definedName>
  </definedNames>
  <calcPr calcId="162913"/>
</workbook>
</file>

<file path=xl/calcChain.xml><?xml version="1.0" encoding="utf-8"?>
<calcChain xmlns="http://schemas.openxmlformats.org/spreadsheetml/2006/main">
  <c r="R5" i="21" l="1"/>
  <c r="AN4" i="21"/>
  <c r="G4" i="21"/>
  <c r="G5" i="21" s="1"/>
  <c r="CL4" i="21"/>
  <c r="CW4" i="21"/>
  <c r="CW5" i="21" s="1"/>
  <c r="AL4" i="21"/>
  <c r="AL5" i="21" s="1"/>
  <c r="AI4" i="21"/>
  <c r="AI5" i="21" s="1"/>
  <c r="AD4" i="21"/>
  <c r="AD5" i="21" s="1"/>
  <c r="R4" i="21"/>
  <c r="M4" i="21"/>
  <c r="M5" i="21" s="1"/>
  <c r="J4" i="21" l="1"/>
  <c r="J5" i="21" s="1"/>
  <c r="AU4" i="21" l="1"/>
  <c r="AQ4" i="21"/>
  <c r="AQ5" i="21" l="1"/>
  <c r="CP4" i="21"/>
  <c r="CA4" i="21"/>
  <c r="BV4" i="21"/>
  <c r="BL4" i="21"/>
  <c r="BH4" i="21"/>
  <c r="BC4" i="21"/>
  <c r="BX5" i="21" l="1"/>
  <c r="BE5" i="21"/>
</calcChain>
</file>

<file path=xl/sharedStrings.xml><?xml version="1.0" encoding="utf-8"?>
<sst xmlns="http://schemas.openxmlformats.org/spreadsheetml/2006/main" count="136" uniqueCount="88">
  <si>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</si>
  <si>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</si>
  <si>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</si>
  <si>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</si>
  <si>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</si>
  <si>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</si>
  <si>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</si>
  <si>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</si>
  <si>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</si>
  <si>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</si>
  <si>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</si>
  <si>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</si>
  <si>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</si>
  <si>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</si>
  <si>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</si>
  <si>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</si>
  <si>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</si>
  <si>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</si>
  <si>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</si>
  <si>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</si>
  <si>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</si>
  <si>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</si>
  <si>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</si>
  <si>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</si>
  <si>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</si>
  <si>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</si>
  <si>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</si>
  <si>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</si>
  <si>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</si>
  <si>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</si>
  <si>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</si>
  <si>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</si>
  <si>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</si>
  <si>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</si>
  <si>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</si>
  <si>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</si>
  <si>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</si>
  <si>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</si>
  <si>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</si>
  <si>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</si>
  <si>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</si>
  <si>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</si>
  <si>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</si>
  <si>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</si>
  <si>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</si>
  <si>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</si>
  <si>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</si>
  <si>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</si>
  <si>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Nr.Crt.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</si>
  <si>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</si>
  <si>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</si>
  <si>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</si>
  <si>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</si>
  <si>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</si>
  <si>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</si>
  <si>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</si>
  <si>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</si>
  <si>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</si>
  <si>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</si>
  <si>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</si>
  <si>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</si>
  <si>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</si>
  <si>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</si>
  <si>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</si>
  <si>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</si>
  <si>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</si>
  <si>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</si>
  <si>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</si>
  <si>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</si>
  <si>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</si>
  <si>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</si>
  <si>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</si>
  <si>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</si>
  <si>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</si>
  <si>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</si>
  <si>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NUMAR AUTORITATI CENTRALIZATE</t>
  </si>
  <si>
    <t>FOARTE BUNA</t>
  </si>
  <si>
    <t>BUNA</t>
  </si>
  <si>
    <t>SATISFACATOARE</t>
  </si>
  <si>
    <t>NESATISFACATOARE</t>
  </si>
  <si>
    <t>SUFICIENTE</t>
  </si>
  <si>
    <t>INSUFICIENTE</t>
  </si>
  <si>
    <t>DA</t>
  </si>
  <si>
    <t>NU</t>
  </si>
  <si>
    <t>TOTAL</t>
  </si>
  <si>
    <t>publicatii proprii - 8</t>
  </si>
  <si>
    <t>exproprieri, salarii, modernizare drumuri judetene, programul pentru scoli, angajare persoane cu dizabilitati, date de contact ale consilierilor</t>
  </si>
  <si>
    <t>exproprieri, salarii, modernizare drumuri judetene, programul pentru scoli in judetul Timis, deseuri, angajare persoane cu dizabilitati, date de contact ale consilierilor judeteni, inventarul bunurilor din domeniul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</si>
</sst>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4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0" fillId="0" borderId="30" xfId="0" applyFill="1" applyBorder="1"/>
    <xf numFmtId="1" fontId="4" fillId="0" borderId="2" xfId="0" applyNumberFormat="1" applyFont="1" applyFill="1" applyBorder="1" applyAlignment="1" applyProtection="1">
      <alignment wrapText="1"/>
      <protection locked="0"/>
    </xf>
    <xf numFmtId="0" fontId="6" fillId="7" borderId="0" xfId="0" applyFont="1" applyFill="1" applyProtection="1">
      <protection locked="0"/>
    </xf>
    <xf numFmtId="0" fontId="4" fillId="7" borderId="2" xfId="0" applyFont="1" applyFill="1" applyBorder="1" applyAlignment="1" applyProtection="1">
      <alignment wrapText="1"/>
    </xf>
    <xf numFmtId="1" fontId="4" fillId="7" borderId="2" xfId="0" applyNumberFormat="1" applyFont="1" applyFill="1" applyBorder="1" applyAlignment="1" applyProtection="1">
      <alignment wrapText="1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"/>
  <sheetViews>
    <sheetView tabSelected="1" zoomScale="106" zoomScaleNormal="106" workbookViewId="0">
      <selection activeCell="A4" sqref="A4"/>
    </sheetView>
  </sheetViews>
  <sheetFormatPr defaultColWidth="9" defaultRowHeight="14.5" x14ac:dyDescent="0.35"/>
  <cols>
    <col min="1" max="1" width="9" style="8"/>
    <col min="2" max="2" width="16.54296875" style="8" customWidth="1"/>
    <col min="3" max="27" width="9" style="8"/>
    <col min="28" max="31" width="10.453125" style="8" customWidth="1"/>
    <col min="32" max="35" width="12.54296875" style="8" customWidth="1"/>
    <col min="36" max="39" width="9" style="8"/>
    <col min="40" max="40" width="9" style="1"/>
    <col min="41" max="42" width="9" style="8"/>
    <col min="43" max="43" width="9" style="1"/>
    <col min="44" max="46" width="9" style="8"/>
    <col min="47" max="47" width="9" style="1"/>
    <col min="48" max="54" width="9" style="8"/>
    <col min="55" max="55" width="9" style="1"/>
    <col min="56" max="59" width="9" style="8"/>
    <col min="60" max="60" width="9" style="1"/>
    <col min="61" max="63" width="9" style="8"/>
    <col min="64" max="64" width="9" style="1"/>
    <col min="65" max="70" width="9" style="8"/>
    <col min="71" max="73" width="9" style="8" customWidth="1"/>
    <col min="74" max="74" width="9" style="1"/>
    <col min="75" max="77" width="9" style="8"/>
    <col min="78" max="78" width="9" style="8" customWidth="1"/>
    <col min="79" max="79" width="9" style="1"/>
    <col min="80" max="85" width="9" style="8"/>
    <col min="86" max="86" width="9" style="8" customWidth="1"/>
    <col min="87" max="89" width="9" style="8"/>
    <col min="90" max="90" width="9" style="1"/>
    <col min="91" max="93" width="9" style="8"/>
    <col min="94" max="94" width="9" style="1"/>
    <col min="95" max="98" width="9" style="8" customWidth="1"/>
    <col min="99" max="103" width="9" style="8"/>
    <col min="104" max="16384" width="9" style="1"/>
  </cols>
  <sheetData>
    <row r="1" spans="1:103" ht="25.5" customHeight="1" x14ac:dyDescent="0.35">
      <c r="A1" s="56" t="s">
        <v>48</v>
      </c>
      <c r="B1" s="44" t="s">
        <v>75</v>
      </c>
      <c r="C1" s="35" t="s">
        <v>61</v>
      </c>
      <c r="D1" s="36"/>
      <c r="E1" s="36"/>
      <c r="F1" s="36"/>
      <c r="G1" s="36"/>
      <c r="H1" s="30" t="s">
        <v>9</v>
      </c>
      <c r="I1" s="31"/>
      <c r="J1" s="31"/>
      <c r="K1" s="31"/>
      <c r="L1" s="31"/>
      <c r="M1" s="32"/>
      <c r="N1" s="35" t="s">
        <v>0</v>
      </c>
      <c r="O1" s="36"/>
      <c r="P1" s="36"/>
      <c r="Q1" s="36"/>
      <c r="R1" s="37"/>
      <c r="S1" s="30" t="s">
        <v>1</v>
      </c>
      <c r="T1" s="31"/>
      <c r="U1" s="31"/>
      <c r="V1" s="31"/>
      <c r="W1" s="31"/>
      <c r="X1" s="31"/>
      <c r="Y1" s="31"/>
      <c r="Z1" s="31"/>
      <c r="AA1" s="32"/>
      <c r="AB1" s="35" t="s">
        <v>62</v>
      </c>
      <c r="AC1" s="36"/>
      <c r="AD1" s="37"/>
      <c r="AE1" s="44" t="s">
        <v>2</v>
      </c>
      <c r="AF1" s="50" t="s">
        <v>63</v>
      </c>
      <c r="AG1" s="35" t="s">
        <v>64</v>
      </c>
      <c r="AH1" s="36"/>
      <c r="AI1" s="37"/>
      <c r="AJ1" s="35" t="s">
        <v>65</v>
      </c>
      <c r="AK1" s="36"/>
      <c r="AL1" s="37"/>
      <c r="AM1" s="50" t="s">
        <v>66</v>
      </c>
      <c r="AN1" s="47" t="s">
        <v>23</v>
      </c>
      <c r="AO1" s="44" t="s">
        <v>22</v>
      </c>
      <c r="AP1" s="44"/>
      <c r="AQ1" s="47" t="s">
        <v>23</v>
      </c>
      <c r="AR1" s="44" t="s">
        <v>20</v>
      </c>
      <c r="AS1" s="44"/>
      <c r="AT1" s="44"/>
      <c r="AU1" s="47" t="s">
        <v>23</v>
      </c>
      <c r="AV1" s="44" t="s">
        <v>7</v>
      </c>
      <c r="AW1" s="44"/>
      <c r="AX1" s="44"/>
      <c r="AY1" s="44"/>
      <c r="AZ1" s="44"/>
      <c r="BA1" s="44"/>
      <c r="BB1" s="44"/>
      <c r="BC1" s="72" t="s">
        <v>18</v>
      </c>
      <c r="BD1" s="44" t="s">
        <v>27</v>
      </c>
      <c r="BE1" s="44"/>
      <c r="BF1" s="44"/>
      <c r="BG1" s="44"/>
      <c r="BH1" s="72" t="s">
        <v>18</v>
      </c>
      <c r="BI1" s="44" t="s">
        <v>28</v>
      </c>
      <c r="BJ1" s="44"/>
      <c r="BK1" s="44"/>
      <c r="BL1" s="72" t="s">
        <v>18</v>
      </c>
      <c r="BM1" s="63" t="s">
        <v>40</v>
      </c>
      <c r="BN1" s="64"/>
      <c r="BO1" s="64"/>
      <c r="BP1" s="64"/>
      <c r="BQ1" s="64"/>
      <c r="BR1" s="64"/>
      <c r="BS1" s="65"/>
      <c r="BT1" s="50" t="s">
        <v>68</v>
      </c>
      <c r="BU1" s="50" t="s">
        <v>69</v>
      </c>
      <c r="BV1" s="67" t="s">
        <v>16</v>
      </c>
      <c r="BW1" s="63" t="s">
        <v>37</v>
      </c>
      <c r="BX1" s="64"/>
      <c r="BY1" s="64"/>
      <c r="BZ1" s="65"/>
      <c r="CA1" s="67" t="s">
        <v>16</v>
      </c>
      <c r="CB1" s="63" t="s">
        <v>40</v>
      </c>
      <c r="CC1" s="64"/>
      <c r="CD1" s="64"/>
      <c r="CE1" s="64"/>
      <c r="CF1" s="64"/>
      <c r="CG1" s="64"/>
      <c r="CH1" s="65"/>
      <c r="CI1" s="35" t="s">
        <v>15</v>
      </c>
      <c r="CJ1" s="36"/>
      <c r="CK1" s="37"/>
      <c r="CL1" s="75" t="s">
        <v>46</v>
      </c>
      <c r="CM1" s="35" t="s">
        <v>14</v>
      </c>
      <c r="CN1" s="36"/>
      <c r="CO1" s="37"/>
      <c r="CP1" s="78" t="s">
        <v>46</v>
      </c>
      <c r="CQ1" s="44" t="s">
        <v>10</v>
      </c>
      <c r="CR1" s="44"/>
      <c r="CS1" s="44"/>
      <c r="CT1" s="44"/>
      <c r="CU1" s="44" t="s">
        <v>12</v>
      </c>
      <c r="CV1" s="44"/>
      <c r="CW1" s="44"/>
      <c r="CX1" s="44"/>
      <c r="CY1" s="66"/>
    </row>
    <row r="2" spans="1:103" ht="33" customHeight="1" x14ac:dyDescent="0.35">
      <c r="A2" s="57"/>
      <c r="B2" s="45"/>
      <c r="C2" s="38"/>
      <c r="D2" s="39"/>
      <c r="E2" s="39"/>
      <c r="F2" s="39"/>
      <c r="G2" s="39"/>
      <c r="H2" s="53" t="s">
        <v>8</v>
      </c>
      <c r="I2" s="54"/>
      <c r="J2" s="55"/>
      <c r="K2" s="53" t="s">
        <v>11</v>
      </c>
      <c r="L2" s="54"/>
      <c r="M2" s="55"/>
      <c r="N2" s="38"/>
      <c r="O2" s="39"/>
      <c r="P2" s="39"/>
      <c r="Q2" s="39"/>
      <c r="R2" s="40"/>
      <c r="S2" s="33" t="s">
        <v>56</v>
      </c>
      <c r="T2" s="34"/>
      <c r="U2" s="53" t="s">
        <v>57</v>
      </c>
      <c r="V2" s="55"/>
      <c r="W2" s="33" t="s">
        <v>58</v>
      </c>
      <c r="X2" s="34"/>
      <c r="Y2" s="33" t="s">
        <v>59</v>
      </c>
      <c r="Z2" s="34"/>
      <c r="AA2" s="16"/>
      <c r="AB2" s="38"/>
      <c r="AC2" s="39"/>
      <c r="AD2" s="40"/>
      <c r="AE2" s="45"/>
      <c r="AF2" s="51"/>
      <c r="AG2" s="41"/>
      <c r="AH2" s="42"/>
      <c r="AI2" s="43"/>
      <c r="AJ2" s="41"/>
      <c r="AK2" s="42"/>
      <c r="AL2" s="43"/>
      <c r="AM2" s="51"/>
      <c r="AN2" s="48"/>
      <c r="AO2" s="45" t="s">
        <v>3</v>
      </c>
      <c r="AP2" s="45" t="s">
        <v>4</v>
      </c>
      <c r="AQ2" s="48"/>
      <c r="AR2" s="45" t="s">
        <v>21</v>
      </c>
      <c r="AS2" s="45" t="s">
        <v>5</v>
      </c>
      <c r="AT2" s="45" t="s">
        <v>6</v>
      </c>
      <c r="AU2" s="48"/>
      <c r="AV2" s="45" t="s">
        <v>49</v>
      </c>
      <c r="AW2" s="45" t="s">
        <v>36</v>
      </c>
      <c r="AX2" s="45" t="s">
        <v>50</v>
      </c>
      <c r="AY2" s="45" t="s">
        <v>51</v>
      </c>
      <c r="AZ2" s="70" t="s">
        <v>19</v>
      </c>
      <c r="BA2" s="45" t="s">
        <v>73</v>
      </c>
      <c r="BB2" s="45"/>
      <c r="BC2" s="73"/>
      <c r="BD2" s="61" t="s">
        <v>17</v>
      </c>
      <c r="BE2" s="61" t="s">
        <v>25</v>
      </c>
      <c r="BF2" s="61" t="s">
        <v>26</v>
      </c>
      <c r="BG2" s="61" t="s">
        <v>47</v>
      </c>
      <c r="BH2" s="73"/>
      <c r="BI2" s="61" t="s">
        <v>29</v>
      </c>
      <c r="BJ2" s="61" t="s">
        <v>31</v>
      </c>
      <c r="BK2" s="61" t="s">
        <v>30</v>
      </c>
      <c r="BL2" s="73"/>
      <c r="BM2" s="61" t="s">
        <v>32</v>
      </c>
      <c r="BN2" s="61" t="s">
        <v>33</v>
      </c>
      <c r="BO2" s="61" t="s">
        <v>34</v>
      </c>
      <c r="BP2" s="61" t="s">
        <v>35</v>
      </c>
      <c r="BQ2" s="61" t="s">
        <v>42</v>
      </c>
      <c r="BR2" s="61" t="s">
        <v>67</v>
      </c>
      <c r="BS2" s="61"/>
      <c r="BT2" s="51"/>
      <c r="BU2" s="51"/>
      <c r="BV2" s="68"/>
      <c r="BW2" s="81" t="s">
        <v>38</v>
      </c>
      <c r="BX2" s="81" t="s">
        <v>39</v>
      </c>
      <c r="BY2" s="83" t="s">
        <v>74</v>
      </c>
      <c r="BZ2" s="84"/>
      <c r="CA2" s="68"/>
      <c r="CB2" s="81" t="s">
        <v>41</v>
      </c>
      <c r="CC2" s="81" t="s">
        <v>33</v>
      </c>
      <c r="CD2" s="81" t="s">
        <v>34</v>
      </c>
      <c r="CE2" s="81" t="s">
        <v>35</v>
      </c>
      <c r="CF2" s="81" t="s">
        <v>42</v>
      </c>
      <c r="CG2" s="83" t="s">
        <v>73</v>
      </c>
      <c r="CH2" s="84"/>
      <c r="CI2" s="38"/>
      <c r="CJ2" s="39"/>
      <c r="CK2" s="40"/>
      <c r="CL2" s="76"/>
      <c r="CM2" s="38"/>
      <c r="CN2" s="39"/>
      <c r="CO2" s="40"/>
      <c r="CP2" s="79"/>
      <c r="CQ2" s="45"/>
      <c r="CR2" s="45"/>
      <c r="CS2" s="45"/>
      <c r="CT2" s="45"/>
      <c r="CU2" s="27" t="s">
        <v>70</v>
      </c>
      <c r="CV2" s="28"/>
      <c r="CW2" s="29"/>
      <c r="CX2" s="61" t="s">
        <v>13</v>
      </c>
      <c r="CY2" s="59" t="s">
        <v>24</v>
      </c>
    </row>
    <row r="3" spans="1:103" ht="130.5" thickBot="1" x14ac:dyDescent="0.4">
      <c r="A3" s="58"/>
      <c r="B3" s="46"/>
      <c r="C3" s="17" t="s">
        <v>76</v>
      </c>
      <c r="D3" s="18" t="s">
        <v>77</v>
      </c>
      <c r="E3" s="18" t="s">
        <v>78</v>
      </c>
      <c r="F3" s="18" t="s">
        <v>79</v>
      </c>
      <c r="G3" s="24" t="s">
        <v>84</v>
      </c>
      <c r="H3" s="17" t="s">
        <v>80</v>
      </c>
      <c r="I3" s="18" t="s">
        <v>81</v>
      </c>
      <c r="J3" s="24" t="s">
        <v>84</v>
      </c>
      <c r="K3" s="17" t="s">
        <v>80</v>
      </c>
      <c r="L3" s="18" t="s">
        <v>81</v>
      </c>
      <c r="M3" s="24" t="s">
        <v>84</v>
      </c>
      <c r="N3" s="17" t="s">
        <v>76</v>
      </c>
      <c r="O3" s="18" t="s">
        <v>77</v>
      </c>
      <c r="P3" s="18" t="s">
        <v>78</v>
      </c>
      <c r="Q3" s="18" t="s">
        <v>79</v>
      </c>
      <c r="R3" s="24" t="s">
        <v>84</v>
      </c>
      <c r="S3" s="19" t="s">
        <v>82</v>
      </c>
      <c r="T3" s="17" t="s">
        <v>83</v>
      </c>
      <c r="U3" s="19" t="s">
        <v>82</v>
      </c>
      <c r="V3" s="17" t="s">
        <v>83</v>
      </c>
      <c r="W3" s="19" t="s">
        <v>82</v>
      </c>
      <c r="X3" s="17" t="s">
        <v>83</v>
      </c>
      <c r="Y3" s="19" t="s">
        <v>82</v>
      </c>
      <c r="Z3" s="17" t="s">
        <v>83</v>
      </c>
      <c r="AA3" s="18" t="s">
        <v>60</v>
      </c>
      <c r="AB3" s="19" t="s">
        <v>82</v>
      </c>
      <c r="AC3" s="17" t="s">
        <v>83</v>
      </c>
      <c r="AD3" s="24" t="s">
        <v>84</v>
      </c>
      <c r="AE3" s="46"/>
      <c r="AF3" s="52"/>
      <c r="AG3" s="19" t="s">
        <v>82</v>
      </c>
      <c r="AH3" s="17" t="s">
        <v>83</v>
      </c>
      <c r="AI3" s="24" t="s">
        <v>84</v>
      </c>
      <c r="AJ3" s="19" t="s">
        <v>82</v>
      </c>
      <c r="AK3" s="17" t="s">
        <v>83</v>
      </c>
      <c r="AL3" s="24" t="s">
        <v>84</v>
      </c>
      <c r="AM3" s="52"/>
      <c r="AN3" s="49"/>
      <c r="AO3" s="46"/>
      <c r="AP3" s="46"/>
      <c r="AQ3" s="49"/>
      <c r="AR3" s="46"/>
      <c r="AS3" s="46"/>
      <c r="AT3" s="46"/>
      <c r="AU3" s="49"/>
      <c r="AV3" s="46"/>
      <c r="AW3" s="46"/>
      <c r="AX3" s="46"/>
      <c r="AY3" s="46"/>
      <c r="AZ3" s="71"/>
      <c r="BA3" s="20" t="s">
        <v>72</v>
      </c>
      <c r="BB3" s="21" t="s">
        <v>71</v>
      </c>
      <c r="BC3" s="74"/>
      <c r="BD3" s="62"/>
      <c r="BE3" s="62"/>
      <c r="BF3" s="62"/>
      <c r="BG3" s="62"/>
      <c r="BH3" s="74"/>
      <c r="BI3" s="62"/>
      <c r="BJ3" s="62"/>
      <c r="BK3" s="62"/>
      <c r="BL3" s="74"/>
      <c r="BM3" s="62"/>
      <c r="BN3" s="62"/>
      <c r="BO3" s="62"/>
      <c r="BP3" s="62"/>
      <c r="BQ3" s="62"/>
      <c r="BR3" s="20" t="s">
        <v>72</v>
      </c>
      <c r="BS3" s="21" t="s">
        <v>71</v>
      </c>
      <c r="BT3" s="52"/>
      <c r="BU3" s="52"/>
      <c r="BV3" s="69"/>
      <c r="BW3" s="82"/>
      <c r="BX3" s="82"/>
      <c r="BY3" s="15" t="s">
        <v>72</v>
      </c>
      <c r="BZ3" s="21" t="s">
        <v>71</v>
      </c>
      <c r="CA3" s="69"/>
      <c r="CB3" s="82"/>
      <c r="CC3" s="82"/>
      <c r="CD3" s="82"/>
      <c r="CE3" s="82"/>
      <c r="CF3" s="82"/>
      <c r="CG3" s="20" t="s">
        <v>72</v>
      </c>
      <c r="CH3" s="21" t="s">
        <v>71</v>
      </c>
      <c r="CI3" s="15" t="s">
        <v>44</v>
      </c>
      <c r="CJ3" s="15" t="s">
        <v>43</v>
      </c>
      <c r="CK3" s="15" t="s">
        <v>45</v>
      </c>
      <c r="CL3" s="77"/>
      <c r="CM3" s="15" t="s">
        <v>44</v>
      </c>
      <c r="CN3" s="15" t="s">
        <v>43</v>
      </c>
      <c r="CO3" s="15" t="s">
        <v>45</v>
      </c>
      <c r="CP3" s="80"/>
      <c r="CQ3" s="15" t="s">
        <v>52</v>
      </c>
      <c r="CR3" s="15" t="s">
        <v>53</v>
      </c>
      <c r="CS3" s="15" t="s">
        <v>54</v>
      </c>
      <c r="CT3" s="15" t="s">
        <v>55</v>
      </c>
      <c r="CU3" s="19" t="s">
        <v>82</v>
      </c>
      <c r="CV3" s="17" t="s">
        <v>83</v>
      </c>
      <c r="CW3" s="24" t="s">
        <v>84</v>
      </c>
      <c r="CX3" s="62"/>
      <c r="CY3" s="60"/>
    </row>
    <row r="4" spans="1:103" s="22" customFormat="1" ht="59.25" customHeight="1" thickBot="1" x14ac:dyDescent="0.4">
      <c r="A4" s="9">
        <v>1</v>
      </c>
      <c r="B4" s="10">
        <v>99</v>
      </c>
      <c r="C4" s="7">
        <v>90</v>
      </c>
      <c r="D4" s="7">
        <v>9</v>
      </c>
      <c r="E4" s="7"/>
      <c r="F4" s="7"/>
      <c r="G4" s="25">
        <f>SUM(C4:F4)</f>
        <v>99</v>
      </c>
      <c r="H4" s="7">
        <v>89</v>
      </c>
      <c r="I4" s="7">
        <v>10</v>
      </c>
      <c r="J4" s="25">
        <f>SUM(H4:I4)</f>
        <v>99</v>
      </c>
      <c r="K4" s="7">
        <v>99</v>
      </c>
      <c r="L4" s="7"/>
      <c r="M4" s="25">
        <f>SUM(K4:L4)</f>
        <v>99</v>
      </c>
      <c r="N4" s="7">
        <v>91</v>
      </c>
      <c r="O4" s="7">
        <v>8</v>
      </c>
      <c r="P4" s="7"/>
      <c r="Q4" s="7"/>
      <c r="R4" s="25">
        <f>SUM(N4:Q4)</f>
        <v>99</v>
      </c>
      <c r="S4" s="11">
        <v>99</v>
      </c>
      <c r="T4" s="11"/>
      <c r="U4" s="11">
        <v>99</v>
      </c>
      <c r="V4" s="11"/>
      <c r="W4" s="11"/>
      <c r="X4" s="11"/>
      <c r="Y4" s="11"/>
      <c r="Z4" s="11"/>
      <c r="AA4" s="11" t="s">
        <v>85</v>
      </c>
      <c r="AB4" s="11">
        <v>99</v>
      </c>
      <c r="AC4" s="11"/>
      <c r="AD4" s="25">
        <f>SUM(AB4:AC4)</f>
        <v>99</v>
      </c>
      <c r="AE4" s="7">
        <v>99</v>
      </c>
      <c r="AF4" s="7"/>
      <c r="AG4" s="7">
        <v>44</v>
      </c>
      <c r="AH4" s="7">
        <v>55</v>
      </c>
      <c r="AI4" s="25">
        <f>SUM(AG4:AH4)</f>
        <v>99</v>
      </c>
      <c r="AJ4" s="7"/>
      <c r="AK4" s="7">
        <v>99</v>
      </c>
      <c r="AL4" s="25">
        <f>SUM(AJ4:AK4)</f>
        <v>99</v>
      </c>
      <c r="AM4" s="7"/>
      <c r="AN4" s="2">
        <f>AO4+AP4</f>
        <v>413</v>
      </c>
      <c r="AO4" s="7">
        <v>284</v>
      </c>
      <c r="AP4" s="7">
        <v>129</v>
      </c>
      <c r="AQ4" s="2">
        <f>AR4+AS4+AT4</f>
        <v>413</v>
      </c>
      <c r="AR4" s="7">
        <v>164</v>
      </c>
      <c r="AS4" s="7">
        <v>231</v>
      </c>
      <c r="AT4" s="7">
        <v>18</v>
      </c>
      <c r="AU4" s="2">
        <f>AV4+AW4+AX4+AY4+AZ4+BA4</f>
        <v>413</v>
      </c>
      <c r="AV4" s="7">
        <v>161</v>
      </c>
      <c r="AW4" s="7">
        <v>55</v>
      </c>
      <c r="AX4" s="7">
        <v>49</v>
      </c>
      <c r="AY4" s="7">
        <v>23</v>
      </c>
      <c r="AZ4" s="12">
        <v>53</v>
      </c>
      <c r="BA4" s="12">
        <v>72</v>
      </c>
      <c r="BB4" s="7" t="s">
        <v>86</v>
      </c>
      <c r="BC4" s="3">
        <f>BD4+BE4+BF4+BG4</f>
        <v>411</v>
      </c>
      <c r="BD4" s="7">
        <v>9</v>
      </c>
      <c r="BE4" s="7">
        <v>384</v>
      </c>
      <c r="BF4" s="7">
        <v>9</v>
      </c>
      <c r="BG4" s="7">
        <v>9</v>
      </c>
      <c r="BH4" s="3">
        <f>BI4+BJ4+BK4</f>
        <v>411</v>
      </c>
      <c r="BI4" s="7">
        <v>229</v>
      </c>
      <c r="BJ4" s="7">
        <v>164</v>
      </c>
      <c r="BK4" s="7">
        <v>18</v>
      </c>
      <c r="BL4" s="3">
        <f>BM4+BN4+BO4+BP4+BQ4+BR4</f>
        <v>411</v>
      </c>
      <c r="BM4" s="7">
        <v>161</v>
      </c>
      <c r="BN4" s="7">
        <v>55</v>
      </c>
      <c r="BO4" s="7">
        <v>47</v>
      </c>
      <c r="BP4" s="7">
        <v>23</v>
      </c>
      <c r="BQ4" s="7">
        <v>53</v>
      </c>
      <c r="BR4" s="11">
        <v>72</v>
      </c>
      <c r="BS4" s="7" t="s">
        <v>87</v>
      </c>
      <c r="BT4" s="7"/>
      <c r="BU4" s="7"/>
      <c r="BV4" s="4">
        <f>BW4+BX4+BY4</f>
        <v>4</v>
      </c>
      <c r="BW4" s="7">
        <v>2</v>
      </c>
      <c r="BX4" s="7">
        <v>2</v>
      </c>
      <c r="BY4" s="11"/>
      <c r="BZ4" s="7"/>
      <c r="CA4" s="4">
        <f>CB4+CC4+CD4+CE4+CF4+CG4</f>
        <v>4</v>
      </c>
      <c r="CB4" s="7">
        <v>2</v>
      </c>
      <c r="CC4" s="7">
        <v>2</v>
      </c>
      <c r="CD4" s="7"/>
      <c r="CE4" s="7"/>
      <c r="CF4" s="7"/>
      <c r="CG4" s="11"/>
      <c r="CH4" s="7"/>
      <c r="CI4" s="7"/>
      <c r="CJ4" s="7">
        <v>4</v>
      </c>
      <c r="CK4" s="7"/>
      <c r="CL4" s="5">
        <f>CI4+CJ4+CK4</f>
        <v>4</v>
      </c>
      <c r="CM4" s="7"/>
      <c r="CN4" s="7">
        <v>2</v>
      </c>
      <c r="CO4" s="7"/>
      <c r="CP4" s="6">
        <f>CM4+CN4+CO4</f>
        <v>2</v>
      </c>
      <c r="CQ4" s="7"/>
      <c r="CR4" s="7"/>
      <c r="CS4" s="7"/>
      <c r="CT4" s="7"/>
      <c r="CU4" s="23">
        <v>78</v>
      </c>
      <c r="CV4" s="23">
        <v>21</v>
      </c>
      <c r="CW4" s="26">
        <f>SUM(CU4:CV4)</f>
        <v>99</v>
      </c>
      <c r="CX4" s="13"/>
      <c r="CY4" s="14"/>
    </row>
    <row r="5" spans="1:103" x14ac:dyDescent="0.35">
      <c r="G5" s="1" t="str">
        <f>IF(B4=G4,"e bine","nu e bine")</f>
        <v>e bine</v>
      </c>
      <c r="J5" s="1" t="str">
        <f>IF(B4=J4,"e bine","nu e bine")</f>
        <v>e bine</v>
      </c>
      <c r="M5" s="1" t="str">
        <f>IF(B4=M4,"e bine","nu e bine")</f>
        <v>e bine</v>
      </c>
      <c r="R5" s="1" t="str">
        <f>IF(B4=R4,"e bine","nu e bine")</f>
        <v>e bine</v>
      </c>
      <c r="AD5" s="1" t="str">
        <f>IF(B4=AD4,"e bine","nu e bine")</f>
        <v>e bine</v>
      </c>
      <c r="AI5" s="1" t="str">
        <f>IF(B4=AI4,"e bine","nu e bine")</f>
        <v>e bine</v>
      </c>
      <c r="AL5" s="1" t="str">
        <f>IF(B4=AL4,"e bine","nu e bine")</f>
        <v>e bine</v>
      </c>
      <c r="AQ5" s="1" t="str">
        <f>IF(AN4=AQ4,IF(AQ4=AU4,"e bine","nu e bine"),"nu e bine")</f>
        <v>e bine</v>
      </c>
      <c r="BE5" s="8" t="str">
        <f>IF(BC4=BH4,IF(BH4=BL4,"e bine","nu e bine"),"nu e bine")</f>
        <v>e bine</v>
      </c>
      <c r="BX5" s="8" t="str">
        <f>IF(BV4=CA4,"e bine","nu e bine")</f>
        <v>e bine</v>
      </c>
      <c r="CW5" s="1" t="str">
        <f>IF(B4=CW4,"e bine","nu e bine")</f>
        <v>e bine</v>
      </c>
    </row>
    <row r="6" spans="1:103" x14ac:dyDescent="0.35">
      <c r="C6" s="1"/>
    </row>
  </sheetData>
  <sheetProtection algorithmName="SHA-512" hashValue="pcXFToqh7OcYQAJffZmfDy0bVktzFzzO3HmLB+WtRfemxgOHLSQG8XZJz4R2QrJjjyKoKm+eq0+1jie7TTA5+g==" saltValue="S+QzCtTLgoXbmi0DCSb3yQ==" spinCount="100000" sheet="1" objects="1" scenarios="1" selectLockedCells="1"/>
  <dataConsolidate/>
  <mergeCells count="78">
    <mergeCell ref="CI1:CK2"/>
    <mergeCell ref="CL1:CL3"/>
    <mergeCell ref="CM1:CO2"/>
    <mergeCell ref="CP1:CP3"/>
    <mergeCell ref="BW2:BW3"/>
    <mergeCell ref="CB2:CB3"/>
    <mergeCell ref="CB1:CH1"/>
    <mergeCell ref="BY2:BZ2"/>
    <mergeCell ref="BW1:BZ1"/>
    <mergeCell ref="BX2:BX3"/>
    <mergeCell ref="CG2:CH2"/>
    <mergeCell ref="CF2:CF3"/>
    <mergeCell ref="CE2:CE3"/>
    <mergeCell ref="CD2:CD3"/>
    <mergeCell ref="CC2:CC3"/>
    <mergeCell ref="AX2:AX3"/>
    <mergeCell ref="AY2:AY3"/>
    <mergeCell ref="AR2:AR3"/>
    <mergeCell ref="BR2:BS2"/>
    <mergeCell ref="AO1:AP1"/>
    <mergeCell ref="AO2:AO3"/>
    <mergeCell ref="BE2:BE3"/>
    <mergeCell ref="AQ1:AQ3"/>
    <mergeCell ref="AU1:AU3"/>
    <mergeCell ref="BH1:BH3"/>
    <mergeCell ref="BL1:BL3"/>
    <mergeCell ref="BF2:BF3"/>
    <mergeCell ref="BG2:BG3"/>
    <mergeCell ref="BI2:BI3"/>
    <mergeCell ref="AP2:AP3"/>
    <mergeCell ref="CX2:CX3"/>
    <mergeCell ref="BJ2:BJ3"/>
    <mergeCell ref="CA1:CA3"/>
    <mergeCell ref="BU1:BU3"/>
    <mergeCell ref="AS2:AS3"/>
    <mergeCell ref="AT2:AT3"/>
    <mergeCell ref="AV2:AV3"/>
    <mergeCell ref="AW2:AW3"/>
    <mergeCell ref="BD2:BD3"/>
    <mergeCell ref="AZ2:AZ3"/>
    <mergeCell ref="BA2:BB2"/>
    <mergeCell ref="BT1:BT3"/>
    <mergeCell ref="AR1:AT1"/>
    <mergeCell ref="AV1:BB1"/>
    <mergeCell ref="BC1:BC3"/>
    <mergeCell ref="BD1:BG1"/>
    <mergeCell ref="U2:V2"/>
    <mergeCell ref="A1:A3"/>
    <mergeCell ref="B1:B3"/>
    <mergeCell ref="C1:G2"/>
    <mergeCell ref="CY2:CY3"/>
    <mergeCell ref="BK2:BK3"/>
    <mergeCell ref="BM2:BM3"/>
    <mergeCell ref="BN2:BN3"/>
    <mergeCell ref="BO2:BO3"/>
    <mergeCell ref="BP2:BP3"/>
    <mergeCell ref="BQ2:BQ3"/>
    <mergeCell ref="CQ1:CT2"/>
    <mergeCell ref="BM1:BS1"/>
    <mergeCell ref="CU1:CY1"/>
    <mergeCell ref="BV1:BV3"/>
    <mergeCell ref="BI1:BK1"/>
    <mergeCell ref="CU2:CW2"/>
    <mergeCell ref="H1:M1"/>
    <mergeCell ref="W2:X2"/>
    <mergeCell ref="Y2:Z2"/>
    <mergeCell ref="AB1:AD2"/>
    <mergeCell ref="AG1:AI2"/>
    <mergeCell ref="AJ1:AL2"/>
    <mergeCell ref="AE1:AE3"/>
    <mergeCell ref="AN1:AN3"/>
    <mergeCell ref="AF1:AF3"/>
    <mergeCell ref="AM1:AM3"/>
    <mergeCell ref="H2:J2"/>
    <mergeCell ref="K2:M2"/>
    <mergeCell ref="N1:R2"/>
    <mergeCell ref="S1:AA1"/>
    <mergeCell ref="S2:T2"/>
  </mergeCells>
  <conditionalFormatting sqref="AO7">
    <cfRule type="cellIs" dxfId="1" priority="2" operator="greaterThan">
      <formula>$AQ$4</formula>
    </cfRule>
  </conditionalFormatting>
  <conditionalFormatting sqref="AN4">
    <cfRule type="cellIs" dxfId="0" priority="1" operator="greaterThan">
      <formula>$AQ$4=$AU$4</formula>
    </cfRule>
  </conditionalFormatting>
  <dataValidations xWindow="885" yWindow="741" count="12">
    <dataValidation type="whole" allowBlank="1" showInputMessage="1" showErrorMessage="1" sqref="CM4:CO4 AV4:BA4 BM4:BR4 AO4:AP4 AR4:AT4 BD4:BG4 BI4:BK4 BW4:BZ4 CB4:CK4 S4:Z4 AD4 AJ4:AK4 C4:F4 H4:I4 K4:L4 N4:Q4 AG4:AH4 CU4:CV4">
      <formula1>0</formula1>
      <formula2>500000</formula2>
    </dataValidation>
    <dataValidation type="custom" allowBlank="1" showInputMessage="1" showErrorMessage="1" error="STOP_x000a_" promptTitle="ATENTIE" prompt="trebuie sa aiba aceeasi valoare cu coloanele S si Z_x000a_" sqref="AQ4">
      <formula1>AN4</formula1>
    </dataValidation>
    <dataValidation type="custom" allowBlank="1" showInputMessage="1" showErrorMessage="1" promptTitle="ATENTIE" prompt="trebuie sa aiba aceeasi valoare cu coloanele v si Z" sqref="AN4">
      <formula1>AO4+AP4</formula1>
    </dataValidation>
    <dataValidation allowBlank="1" showInputMessage="1" showErrorMessage="1" promptTitle="ATENTIE" prompt="trebuie sa aiba aceeasi valoare cu coloanele S si V" sqref="AU4"/>
    <dataValidation allowBlank="1" showInputMessage="1" showErrorMessage="1" promptTitle="ATENTIE " prompt="trebuie sa aiba aceeasi valoare cu coloanele AM si AQ_x000a_" sqref="BC4"/>
    <dataValidation allowBlank="1" showInputMessage="1" showErrorMessage="1" promptTitle="ATENTIE" prompt="trebuie sa aiba aceeasi valoare cu coloanele AH  si AQ_x000a_" sqref="BH4"/>
    <dataValidation allowBlank="1" showInputMessage="1" showErrorMessage="1" promptTitle="ATENTIE" prompt="trebuie sa aiba aceeasi valoare cu coloanele AH si AM" sqref="BL4"/>
    <dataValidation allowBlank="1" showInputMessage="1" showErrorMessage="1" promptTitle="ATENTIE" prompt="trebuie sa aiba aceeasi valoare cu coloana BF " sqref="BV4"/>
    <dataValidation allowBlank="1" showInputMessage="1" showErrorMessage="1" promptTitle="ATENTIE" prompt="trebuie sa aiba aceeasi valoare cu coloana BA_x000a_" sqref="CA4"/>
    <dataValidation type="whole" allowBlank="1" showInputMessage="1" showErrorMessage="1" sqref="B4">
      <formula1>0</formula1>
      <formula2>5000</formula2>
    </dataValidation>
    <dataValidation type="whole" allowBlank="1" showInputMessage="1" showErrorMessage="1" sqref="AB4:AC4">
      <formula1>0</formula1>
      <formula2>50000</formula2>
    </dataValidation>
    <dataValidation type="whole" allowBlank="1" showInputMessage="1" showErrorMessage="1" promptTitle="ATENTIE" prompt="TREBUIE SA AIBA ACEEASI VALOARE CA SI COLOANA B" sqref="G4 J4 M4 R4 AI4 AL4 CW4">
      <formula1>0</formula1>
      <formula2>500000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Alin B</cp:lastModifiedBy>
  <cp:lastPrinted>2020-03-13T09:24:36Z</cp:lastPrinted>
  <dcterms:created xsi:type="dcterms:W3CDTF">2017-05-09T08:12:55Z</dcterms:created>
  <dcterms:modified xsi:type="dcterms:W3CDTF">2020-08-11T07:55:28Z</dcterms:modified>
</cp:coreProperties>
</file>